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11565" activeTab="0"/>
  </bookViews>
  <sheets>
    <sheet name="Gaming Tax" sheetId="1" r:id="rId1"/>
    <sheet name="SuperTax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<sst xmlns="http://schemas.openxmlformats.org/spreadsheetml/2006/main" count="152" uniqueCount="108">
  <si>
    <t>Up to 31/12/2009</t>
  </si>
  <si>
    <t>Community</t>
  </si>
  <si>
    <t>Benefit levy</t>
  </si>
  <si>
    <t>from 1/1/2010</t>
  </si>
  <si>
    <t>from 1/7/2010</t>
  </si>
  <si>
    <t>from 1/7/2011</t>
  </si>
  <si>
    <t>from 1/7/2012</t>
  </si>
  <si>
    <t>from 1/7/2013</t>
  </si>
  <si>
    <t>from 1/7/2014</t>
  </si>
  <si>
    <t>Casino Gaming Taxes:</t>
  </si>
  <si>
    <t>Tax rate</t>
  </si>
  <si>
    <t>Total tax</t>
  </si>
  <si>
    <t>%</t>
  </si>
  <si>
    <t>General Tables</t>
  </si>
  <si>
    <t>CBP Tables</t>
  </si>
  <si>
    <t>General EGMs</t>
  </si>
  <si>
    <t>CBP EGMs</t>
  </si>
  <si>
    <t>CROWN CASINO</t>
  </si>
  <si>
    <t>REVIEW OF SUPER TAX PAYMENT</t>
  </si>
  <si>
    <t>Points noted in Casino (Management Agreement) Act 1993 re the additional payment:</t>
  </si>
  <si>
    <t>Section 22.2:</t>
  </si>
  <si>
    <t>"In addition to the Casino Tax payable under clause 22.1(b), while the Casino License remains in force</t>
  </si>
  <si>
    <t>(g) sub-clause 22.3(b) shall be varied by:</t>
  </si>
  <si>
    <t>(Schedule 1)</t>
  </si>
  <si>
    <t>the Company must pay to the state in respect of each financial year in which GGR exceeds the Base</t>
  </si>
  <si>
    <t>(i) inserting the words “Subject to sub-clause 22.3 (c)”</t>
  </si>
  <si>
    <t>amount, additional casino tax calculated in accordance with clause 22.3"</t>
  </si>
  <si>
    <t>immediately before the start of the subclause;</t>
  </si>
  <si>
    <t>(ii) deleting the full stop at the end of the sub-clause and</t>
  </si>
  <si>
    <t>Base Amount:</t>
  </si>
  <si>
    <t>a) To 30 June 1994 = $500,000,000 (FOR GENERAL GAMING ONLY)</t>
  </si>
  <si>
    <t>substituting it with “; and”; and</t>
  </si>
  <si>
    <t>(sec 22.3)</t>
  </si>
  <si>
    <t>b) On 1 July 1994 and each anniversary of that date (Review Date) the amount determined at any time</t>
  </si>
  <si>
    <t>(iii) inserting the following sub-clause after sub-clause (b):</t>
  </si>
  <si>
    <t>after that review date in accordance with the following formula:</t>
  </si>
  <si>
    <t>“(c) on and from 1 July 2009, the Base Amount “R”</t>
  </si>
  <si>
    <t>will be calculated pursuant to the formula in clause</t>
  </si>
  <si>
    <t>Base Amount =</t>
  </si>
  <si>
    <t>(CPI for the day after review date / CPI One year and one day prior to review date)</t>
  </si>
  <si>
    <t>22.3(b) and will also be increased and adjusted as</t>
  </si>
  <si>
    <t>MULTIPLIED BY The Base amount for the previous year</t>
  </si>
  <si>
    <t>follows:</t>
  </si>
  <si>
    <t>Review Date Increase/Addition to</t>
  </si>
  <si>
    <t>Review Date:</t>
  </si>
  <si>
    <t>1 July of each calander year</t>
  </si>
  <si>
    <t>Base Amount “R”</t>
  </si>
  <si>
    <t>1 July 2009 $5,000,000</t>
  </si>
  <si>
    <t>1 July 2010 $5,000,000</t>
  </si>
  <si>
    <t>Tax Payable by:</t>
  </si>
  <si>
    <t>The casino tax must be paid to the state within 7 days following the end of the financial year</t>
  </si>
  <si>
    <t>1 July 2011 $30,000,000</t>
  </si>
  <si>
    <t>(section 22.5)</t>
  </si>
  <si>
    <t>1 July 2012 $30,000,000</t>
  </si>
  <si>
    <t>1 July 2013 $5,000,000</t>
  </si>
  <si>
    <t>Obtaining CPI:</t>
  </si>
  <si>
    <t>Published in the Australian Statisticians Summary of Australian Statistics (CPI Index) published for</t>
  </si>
  <si>
    <t>for the avoidance of doubt, on 1 July 2014 and on</t>
  </si>
  <si>
    <t>the day immediately preceeding the relevant review date</t>
  </si>
  <si>
    <t>www.abs.gov.au</t>
  </si>
  <si>
    <t>each anniversary thereafter the Base Amount will</t>
  </si>
  <si>
    <t>continue to be calculated in accordance with the</t>
  </si>
  <si>
    <t>CBP Super Tax:</t>
  </si>
  <si>
    <t>For CBP gaming, the same applies as above, however, the initial base amount, to 30 June 1994</t>
  </si>
  <si>
    <t>formula in clause 22.3(b).</t>
  </si>
  <si>
    <t>began at $160,000,000</t>
  </si>
  <si>
    <t xml:space="preserve">The amount of additional tax payable shall be calculated, for both general and CBP gaming, in accordance with the </t>
  </si>
  <si>
    <t>following table (schedule 1 section 22.4, and schedule 3 section 22A.6):</t>
  </si>
  <si>
    <t>Heads of Agreement in Relation to The Melbourne Casino Licence</t>
  </si>
  <si>
    <t>NOTES</t>
  </si>
  <si>
    <t>Amount in excess of Base</t>
  </si>
  <si>
    <t>Additional Tax Payable</t>
  </si>
  <si>
    <t>+5million</t>
  </si>
  <si>
    <t>Made on 22 August, 2014</t>
  </si>
  <si>
    <t>Both Gen &amp; CBP</t>
  </si>
  <si>
    <t>nil+1% of the excess</t>
  </si>
  <si>
    <t>200,000+2% of the excess</t>
  </si>
  <si>
    <t>REMOVAL OF 'SUPER TAX' ON COMMISSION BASED PLAYERS' GAMING REVENUE</t>
  </si>
  <si>
    <t>600,000+3% of the excess</t>
  </si>
  <si>
    <t>From the Commencement Date, the additional Casino tax (known as 'super tax') on</t>
  </si>
  <si>
    <t>1,200,000+4% of the excess</t>
  </si>
  <si>
    <t>Commission Based Players' Gaming Revenue will cease. To give effect to this, clauses</t>
  </si>
  <si>
    <t>2,000,000+5% of the excess</t>
  </si>
  <si>
    <t>22A.4 to 22A.9 (all inclusive) of the Management Agreement will be deleted and any</t>
  </si>
  <si>
    <t>3,000,000+6% of the excess</t>
  </si>
  <si>
    <t>necessary further consequential amendments to the Management Agreement will be made.</t>
  </si>
  <si>
    <t>4,200,000+7%</t>
  </si>
  <si>
    <t>Any accrued liability in respect of the period from 1 July 2014 to the Commencement Date</t>
  </si>
  <si>
    <t>5,600,000+8%</t>
  </si>
  <si>
    <t>will be set off against other payments due to the State from Crown. The mechanism for such</t>
  </si>
  <si>
    <t>7,200,000+9%</t>
  </si>
  <si>
    <t>reimbursement will be agreed by the parties.</t>
  </si>
  <si>
    <t>9,000,000+10%</t>
  </si>
  <si>
    <t>11,000,000+11%</t>
  </si>
  <si>
    <t>(Gen gaming only)</t>
  </si>
  <si>
    <t>13,200,000+12%</t>
  </si>
  <si>
    <t>15,600,000+13%</t>
  </si>
  <si>
    <t>18,200,000+14%</t>
  </si>
  <si>
    <t>21,000,000+15%</t>
  </si>
  <si>
    <t>24,000,000+16%</t>
  </si>
  <si>
    <t>27,200,000+17%</t>
  </si>
  <si>
    <t>30,600,000+18%</t>
  </si>
  <si>
    <t>34,200,000+19%</t>
  </si>
  <si>
    <t>or more</t>
  </si>
  <si>
    <t>38,000,000+20%</t>
  </si>
  <si>
    <t>Once Excessive GGR exceeds 220,000,000 for CBP gaming, the following applies:</t>
  </si>
  <si>
    <t>(CBP gaming only)</t>
  </si>
  <si>
    <t>13,200,000+12.25%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</si>
</sst>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_(* #,##0.00_);_(* \(#,##0.00\);_(* &quot;-&quot;??_);_(@_)"/>
    <numFmt numFmtId="166" formatCode="_(* #,##0_);_(* \(#,##0\);_(* &quot;-&quot;??_);_(@_)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2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0" fillId="0" borderId="0" xfId="0" applyAlignment="1" quotePrefix="1">
      <alignment/>
    </xf>
    <xf numFmtId="0" fontId="11" fillId="0" borderId="18" xfId="0" applyFont="1" applyBorder="1" applyAlignment="1" applyProtection="1">
      <alignment horizontal="center"/>
      <protection locked="0"/>
    </xf>
    <xf numFmtId="166" fontId="0" fillId="0" borderId="18" xfId="42" applyNumberFormat="1" applyFont="1" applyBorder="1" applyAlignment="1" applyProtection="1">
      <alignment horizontal="center"/>
      <protection locked="0"/>
    </xf>
    <xf numFmtId="166" fontId="0" fillId="0" borderId="19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166" fontId="0" fillId="0" borderId="18" xfId="42" applyNumberFormat="1" applyFont="1" applyBorder="1" applyAlignment="1">
      <alignment/>
    </xf>
    <xf numFmtId="166" fontId="0" fillId="0" borderId="19" xfId="42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1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 applyProtection="1">
      <alignment horizontal="center"/>
      <protection locked="0"/>
    </xf>
    <xf numFmtId="166" fontId="0" fillId="0" borderId="18" xfId="42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15.28125" style="0" bestFit="1" customWidth="1"/>
    <col min="3" max="3" width="10.421875" style="0" bestFit="1" customWidth="1"/>
    <col min="4" max="4" width="10.421875" style="0" customWidth="1"/>
    <col min="6" max="6" width="10.421875" style="0" bestFit="1" customWidth="1"/>
    <col min="7" max="7" width="10.421875" style="0" customWidth="1"/>
    <col min="9" max="9" width="10.421875" style="0" bestFit="1" customWidth="1"/>
    <col min="10" max="10" width="10.421875" style="0" customWidth="1"/>
    <col min="12" max="12" width="10.421875" style="0" bestFit="1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</row>
    <row r="5" spans="1:14" ht="12.75">
      <c r="A5" s="15"/>
      <c r="B5" s="3" t="s">
        <v>13</v>
      </c>
      <c r="C5" s="3"/>
      <c r="D5" s="3"/>
      <c r="E5" s="3" t="s">
        <v>14</v>
      </c>
      <c r="F5" s="3"/>
      <c r="G5" s="9"/>
      <c r="H5" s="3" t="s">
        <v>15</v>
      </c>
      <c r="I5" s="3"/>
      <c r="J5" s="3"/>
      <c r="K5" s="3" t="s">
        <v>16</v>
      </c>
      <c r="L5" s="3"/>
      <c r="M5" s="9"/>
      <c r="N5" s="2"/>
    </row>
    <row r="6" spans="1:14" ht="12.75">
      <c r="A6" s="16"/>
      <c r="B6" s="10"/>
      <c r="C6" s="10" t="s">
        <v>1</v>
      </c>
      <c r="D6" s="10"/>
      <c r="E6" s="10"/>
      <c r="F6" s="10" t="s">
        <v>1</v>
      </c>
      <c r="G6" s="11"/>
      <c r="H6" s="10"/>
      <c r="I6" s="10" t="s">
        <v>1</v>
      </c>
      <c r="J6" s="10"/>
      <c r="K6" s="10"/>
      <c r="L6" s="10" t="s">
        <v>1</v>
      </c>
      <c r="M6" s="11"/>
      <c r="N6" s="2"/>
    </row>
    <row r="7" spans="1:14" ht="12.75">
      <c r="A7" s="16"/>
      <c r="B7" s="12" t="s">
        <v>10</v>
      </c>
      <c r="C7" s="12" t="s">
        <v>2</v>
      </c>
      <c r="D7" s="12" t="s">
        <v>11</v>
      </c>
      <c r="E7" s="12" t="s">
        <v>10</v>
      </c>
      <c r="F7" s="12" t="s">
        <v>2</v>
      </c>
      <c r="G7" s="11" t="s">
        <v>11</v>
      </c>
      <c r="H7" s="12" t="s">
        <v>10</v>
      </c>
      <c r="I7" s="12" t="s">
        <v>2</v>
      </c>
      <c r="J7" s="12" t="s">
        <v>11</v>
      </c>
      <c r="K7" s="12" t="s">
        <v>10</v>
      </c>
      <c r="L7" s="12" t="s">
        <v>2</v>
      </c>
      <c r="M7" s="11" t="s">
        <v>11</v>
      </c>
      <c r="N7" s="2"/>
    </row>
    <row r="8" spans="1:14" ht="12.75">
      <c r="A8" s="17"/>
      <c r="B8" s="13" t="s">
        <v>12</v>
      </c>
      <c r="C8" s="13" t="s">
        <v>12</v>
      </c>
      <c r="D8" s="13" t="s">
        <v>12</v>
      </c>
      <c r="E8" s="13" t="s">
        <v>12</v>
      </c>
      <c r="F8" s="13" t="s">
        <v>12</v>
      </c>
      <c r="G8" s="14" t="s">
        <v>12</v>
      </c>
      <c r="H8" s="13" t="s">
        <v>12</v>
      </c>
      <c r="I8" s="13" t="s">
        <v>12</v>
      </c>
      <c r="J8" s="13" t="s">
        <v>12</v>
      </c>
      <c r="K8" s="13" t="s">
        <v>12</v>
      </c>
      <c r="L8" s="13" t="s">
        <v>12</v>
      </c>
      <c r="M8" s="14" t="s">
        <v>12</v>
      </c>
      <c r="N8" s="2"/>
    </row>
    <row r="9" spans="1:14" ht="12.75">
      <c r="A9" s="16"/>
      <c r="G9" s="1"/>
      <c r="M9" s="1"/>
      <c r="N9" s="2"/>
    </row>
    <row r="10" spans="1:14" ht="12.75">
      <c r="A10" s="16"/>
      <c r="B10" s="2"/>
      <c r="C10" s="2"/>
      <c r="D10" s="2"/>
      <c r="E10" s="2"/>
      <c r="F10" s="2"/>
      <c r="G10" s="5"/>
      <c r="H10" s="2"/>
      <c r="I10" s="2"/>
      <c r="J10" s="2"/>
      <c r="K10" s="2"/>
      <c r="L10" s="2"/>
      <c r="M10" s="5"/>
      <c r="N10" s="2"/>
    </row>
    <row r="11" spans="1:14" ht="12.75">
      <c r="A11" s="16" t="s">
        <v>0</v>
      </c>
      <c r="B11" s="7">
        <v>21.25</v>
      </c>
      <c r="C11" s="7">
        <v>1</v>
      </c>
      <c r="D11" s="7">
        <f>SUM(B11:C11)</f>
        <v>22.25</v>
      </c>
      <c r="E11" s="7">
        <v>9</v>
      </c>
      <c r="F11" s="7">
        <v>1</v>
      </c>
      <c r="G11" s="8">
        <f>SUM(E11:F11)</f>
        <v>10</v>
      </c>
      <c r="H11" s="7">
        <v>21.25</v>
      </c>
      <c r="I11" s="7">
        <v>1</v>
      </c>
      <c r="J11" s="7">
        <f>SUM(H11:I11)</f>
        <v>22.25</v>
      </c>
      <c r="K11" s="7">
        <v>9</v>
      </c>
      <c r="L11" s="7">
        <v>1</v>
      </c>
      <c r="M11" s="8">
        <f>SUM(K11:L11)</f>
        <v>10</v>
      </c>
      <c r="N11" s="2"/>
    </row>
    <row r="12" spans="1:14" ht="12.75">
      <c r="A12" s="16" t="s">
        <v>3</v>
      </c>
      <c r="B12" s="7">
        <v>21.25</v>
      </c>
      <c r="C12" s="7">
        <v>1</v>
      </c>
      <c r="D12" s="7">
        <f aca="true" t="shared" si="0" ref="D12:D17">SUM(B12:C12)</f>
        <v>22.25</v>
      </c>
      <c r="E12" s="7">
        <v>9</v>
      </c>
      <c r="F12" s="7">
        <v>1</v>
      </c>
      <c r="G12" s="8">
        <f aca="true" t="shared" si="1" ref="G12:G17">SUM(E12:F12)</f>
        <v>10</v>
      </c>
      <c r="H12" s="7">
        <v>22.97</v>
      </c>
      <c r="I12" s="7">
        <v>1</v>
      </c>
      <c r="J12" s="7">
        <f aca="true" t="shared" si="2" ref="J12:J17">SUM(H12:I12)</f>
        <v>23.97</v>
      </c>
      <c r="K12" s="7">
        <v>9</v>
      </c>
      <c r="L12" s="7">
        <v>1</v>
      </c>
      <c r="M12" s="8">
        <f aca="true" t="shared" si="3" ref="M12:M17">SUM(K12:L12)</f>
        <v>10</v>
      </c>
      <c r="N12" s="2"/>
    </row>
    <row r="13" spans="1:14" ht="12.75">
      <c r="A13" s="16" t="s">
        <v>4</v>
      </c>
      <c r="B13" s="7">
        <v>21.25</v>
      </c>
      <c r="C13" s="7">
        <v>1</v>
      </c>
      <c r="D13" s="7">
        <f t="shared" si="0"/>
        <v>22.25</v>
      </c>
      <c r="E13" s="7">
        <v>9</v>
      </c>
      <c r="F13" s="7">
        <v>1</v>
      </c>
      <c r="G13" s="8">
        <f t="shared" si="1"/>
        <v>10</v>
      </c>
      <c r="H13" s="7">
        <v>24.69</v>
      </c>
      <c r="I13" s="7">
        <v>1</v>
      </c>
      <c r="J13" s="7">
        <f t="shared" si="2"/>
        <v>25.69</v>
      </c>
      <c r="K13" s="7">
        <v>9</v>
      </c>
      <c r="L13" s="7">
        <v>1</v>
      </c>
      <c r="M13" s="8">
        <f t="shared" si="3"/>
        <v>10</v>
      </c>
      <c r="N13" s="2"/>
    </row>
    <row r="14" spans="1:14" ht="12.75">
      <c r="A14" s="16" t="s">
        <v>5</v>
      </c>
      <c r="B14" s="7">
        <v>21.25</v>
      </c>
      <c r="C14" s="7">
        <v>1</v>
      </c>
      <c r="D14" s="7">
        <f t="shared" si="0"/>
        <v>22.25</v>
      </c>
      <c r="E14" s="7">
        <v>9</v>
      </c>
      <c r="F14" s="7">
        <v>1</v>
      </c>
      <c r="G14" s="8">
        <f t="shared" si="1"/>
        <v>10</v>
      </c>
      <c r="H14" s="7">
        <v>26.41</v>
      </c>
      <c r="I14" s="7">
        <v>1</v>
      </c>
      <c r="J14" s="7">
        <f t="shared" si="2"/>
        <v>27.41</v>
      </c>
      <c r="K14" s="7">
        <v>9</v>
      </c>
      <c r="L14" s="7">
        <v>1</v>
      </c>
      <c r="M14" s="8">
        <f t="shared" si="3"/>
        <v>10</v>
      </c>
      <c r="N14" s="2"/>
    </row>
    <row r="15" spans="1:14" ht="12.75">
      <c r="A15" s="16" t="s">
        <v>6</v>
      </c>
      <c r="B15" s="7">
        <v>21.25</v>
      </c>
      <c r="C15" s="7">
        <v>1</v>
      </c>
      <c r="D15" s="7">
        <f t="shared" si="0"/>
        <v>22.25</v>
      </c>
      <c r="E15" s="7">
        <v>9</v>
      </c>
      <c r="F15" s="7">
        <v>1</v>
      </c>
      <c r="G15" s="8">
        <f t="shared" si="1"/>
        <v>10</v>
      </c>
      <c r="H15" s="7">
        <v>28.13</v>
      </c>
      <c r="I15" s="7">
        <v>1</v>
      </c>
      <c r="J15" s="7">
        <f t="shared" si="2"/>
        <v>29.13</v>
      </c>
      <c r="K15" s="7">
        <v>9</v>
      </c>
      <c r="L15" s="7">
        <v>1</v>
      </c>
      <c r="M15" s="8">
        <f t="shared" si="3"/>
        <v>10</v>
      </c>
      <c r="N15" s="2"/>
    </row>
    <row r="16" spans="1:14" ht="12.75">
      <c r="A16" s="16" t="s">
        <v>7</v>
      </c>
      <c r="B16" s="7">
        <v>21.25</v>
      </c>
      <c r="C16" s="7">
        <v>1</v>
      </c>
      <c r="D16" s="7">
        <f t="shared" si="0"/>
        <v>22.25</v>
      </c>
      <c r="E16" s="7">
        <v>9</v>
      </c>
      <c r="F16" s="7">
        <v>1</v>
      </c>
      <c r="G16" s="8">
        <f t="shared" si="1"/>
        <v>10</v>
      </c>
      <c r="H16" s="7">
        <v>29.85</v>
      </c>
      <c r="I16" s="7">
        <v>1</v>
      </c>
      <c r="J16" s="7">
        <f t="shared" si="2"/>
        <v>30.85</v>
      </c>
      <c r="K16" s="7">
        <v>9</v>
      </c>
      <c r="L16" s="7">
        <v>1</v>
      </c>
      <c r="M16" s="8">
        <f t="shared" si="3"/>
        <v>10</v>
      </c>
      <c r="N16" s="2"/>
    </row>
    <row r="17" spans="1:14" ht="12.75">
      <c r="A17" s="16" t="s">
        <v>8</v>
      </c>
      <c r="B17" s="7">
        <v>21.25</v>
      </c>
      <c r="C17" s="7">
        <v>1</v>
      </c>
      <c r="D17" s="7">
        <f t="shared" si="0"/>
        <v>22.25</v>
      </c>
      <c r="E17" s="7">
        <v>9</v>
      </c>
      <c r="F17" s="7">
        <v>1</v>
      </c>
      <c r="G17" s="8">
        <f t="shared" si="1"/>
        <v>10</v>
      </c>
      <c r="H17" s="7">
        <v>31.57</v>
      </c>
      <c r="I17" s="7">
        <v>1</v>
      </c>
      <c r="J17" s="7">
        <f t="shared" si="2"/>
        <v>32.57</v>
      </c>
      <c r="K17" s="7">
        <v>9</v>
      </c>
      <c r="L17" s="7">
        <v>1</v>
      </c>
      <c r="M17" s="8">
        <f t="shared" si="3"/>
        <v>10</v>
      </c>
      <c r="N17" s="2"/>
    </row>
    <row r="18" spans="1:14" ht="12.75">
      <c r="A18" s="17"/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6"/>
      <c r="N18" s="2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T7" sqref="T7"/>
    </sheetView>
  </sheetViews>
  <sheetFormatPr defaultColWidth="9.140625" defaultRowHeight="12.75"/>
  <cols>
    <col min="1" max="1" width="16.57421875" style="0" customWidth="1"/>
    <col min="2" max="2" width="13.7109375" style="0" customWidth="1"/>
    <col min="3" max="3" width="12.8515625" style="0" customWidth="1"/>
    <col min="11" max="11" width="4.140625" style="0" customWidth="1"/>
  </cols>
  <sheetData>
    <row r="1" ht="15">
      <c r="A1" s="18"/>
    </row>
    <row r="2" ht="12.75">
      <c r="A2" s="19"/>
    </row>
    <row r="3" spans="1:3" ht="12.75">
      <c r="A3" s="20"/>
      <c r="B3" s="21"/>
      <c r="C3" s="21"/>
    </row>
    <row r="5" ht="19.5">
      <c r="D5" s="22" t="s">
        <v>17</v>
      </c>
    </row>
    <row r="6" ht="35.25">
      <c r="D6" s="23" t="s">
        <v>18</v>
      </c>
    </row>
    <row r="8" ht="15">
      <c r="A8" s="18" t="s">
        <v>19</v>
      </c>
    </row>
    <row r="9" ht="15">
      <c r="A9" s="18"/>
    </row>
    <row r="10" spans="1:11" ht="12.75">
      <c r="A10" s="19" t="s">
        <v>20</v>
      </c>
      <c r="B10" t="s">
        <v>21</v>
      </c>
      <c r="K10" t="s">
        <v>22</v>
      </c>
    </row>
    <row r="11" spans="1:11" ht="12.75">
      <c r="A11" s="24" t="s">
        <v>23</v>
      </c>
      <c r="B11" t="s">
        <v>24</v>
      </c>
      <c r="K11" t="s">
        <v>25</v>
      </c>
    </row>
    <row r="12" spans="2:11" ht="12.75">
      <c r="B12" t="s">
        <v>26</v>
      </c>
      <c r="K12" t="s">
        <v>27</v>
      </c>
    </row>
    <row r="13" ht="12.75">
      <c r="K13" t="s">
        <v>28</v>
      </c>
    </row>
    <row r="14" spans="1:11" ht="12.75">
      <c r="A14" s="19" t="s">
        <v>29</v>
      </c>
      <c r="B14" t="s">
        <v>30</v>
      </c>
      <c r="K14" t="s">
        <v>31</v>
      </c>
    </row>
    <row r="15" spans="1:11" ht="12.75">
      <c r="A15" s="24" t="s">
        <v>32</v>
      </c>
      <c r="B15" t="s">
        <v>33</v>
      </c>
      <c r="K15" t="s">
        <v>34</v>
      </c>
    </row>
    <row r="16" spans="2:11" ht="12.75">
      <c r="B16" t="s">
        <v>35</v>
      </c>
      <c r="K16" t="s">
        <v>36</v>
      </c>
    </row>
    <row r="17" ht="12.75">
      <c r="K17" t="s">
        <v>37</v>
      </c>
    </row>
    <row r="18" spans="2:11" ht="12.75">
      <c r="B18" s="25" t="s">
        <v>38</v>
      </c>
      <c r="C18" t="s">
        <v>39</v>
      </c>
      <c r="K18" t="s">
        <v>40</v>
      </c>
    </row>
    <row r="19" spans="3:11" ht="12.75">
      <c r="C19" t="s">
        <v>41</v>
      </c>
      <c r="K19" t="s">
        <v>42</v>
      </c>
    </row>
    <row r="20" ht="12.75">
      <c r="K20" t="s">
        <v>43</v>
      </c>
    </row>
    <row r="21" spans="1:11" ht="12.75">
      <c r="A21" s="19" t="s">
        <v>44</v>
      </c>
      <c r="B21" t="s">
        <v>45</v>
      </c>
      <c r="K21" t="s">
        <v>46</v>
      </c>
    </row>
    <row r="22" spans="1:11" ht="12.75">
      <c r="A22" s="24" t="s">
        <v>32</v>
      </c>
      <c r="K22" t="s">
        <v>47</v>
      </c>
    </row>
    <row r="23" spans="1:11" ht="12.75">
      <c r="A23" s="19"/>
      <c r="K23" t="s">
        <v>48</v>
      </c>
    </row>
    <row r="24" spans="1:11" ht="12.75">
      <c r="A24" s="19" t="s">
        <v>49</v>
      </c>
      <c r="B24" t="s">
        <v>50</v>
      </c>
      <c r="K24" t="s">
        <v>51</v>
      </c>
    </row>
    <row r="25" spans="1:11" ht="12.75">
      <c r="A25" s="24" t="s">
        <v>52</v>
      </c>
      <c r="K25" t="s">
        <v>53</v>
      </c>
    </row>
    <row r="26" spans="1:11" ht="12.75">
      <c r="A26" s="19"/>
      <c r="K26" t="s">
        <v>54</v>
      </c>
    </row>
    <row r="27" spans="1:11" ht="12.75">
      <c r="A27" s="19" t="s">
        <v>55</v>
      </c>
      <c r="B27" t="s">
        <v>56</v>
      </c>
      <c r="K27" t="s">
        <v>57</v>
      </c>
    </row>
    <row r="28" spans="1:11" ht="12.75">
      <c r="A28" s="24" t="s">
        <v>32</v>
      </c>
      <c r="B28" t="s">
        <v>58</v>
      </c>
      <c r="G28" s="26" t="s">
        <v>59</v>
      </c>
      <c r="K28" t="s">
        <v>60</v>
      </c>
    </row>
    <row r="29" ht="12.75">
      <c r="K29" t="s">
        <v>61</v>
      </c>
    </row>
    <row r="30" spans="1:11" ht="12.75">
      <c r="A30" s="19" t="s">
        <v>62</v>
      </c>
      <c r="B30" t="s">
        <v>63</v>
      </c>
      <c r="K30" t="s">
        <v>64</v>
      </c>
    </row>
    <row r="31" ht="12.75">
      <c r="B31" t="s">
        <v>65</v>
      </c>
    </row>
    <row r="33" ht="12.75">
      <c r="A33" t="s">
        <v>66</v>
      </c>
    </row>
    <row r="34" ht="12.75">
      <c r="A34" t="s">
        <v>67</v>
      </c>
    </row>
    <row r="35" ht="13.5" thickBot="1">
      <c r="K35" s="19" t="s">
        <v>68</v>
      </c>
    </row>
    <row r="36" spans="1:11" ht="13.5" thickBot="1">
      <c r="A36" s="27" t="s">
        <v>69</v>
      </c>
      <c r="B36" s="55" t="s">
        <v>70</v>
      </c>
      <c r="C36" s="56"/>
      <c r="D36" s="57" t="s">
        <v>71</v>
      </c>
      <c r="E36" s="57"/>
      <c r="F36" s="56"/>
      <c r="G36" s="28" t="s">
        <v>72</v>
      </c>
      <c r="K36" s="24" t="s">
        <v>73</v>
      </c>
    </row>
    <row r="37" spans="1:7" s="34" customFormat="1" ht="12.75">
      <c r="A37" s="29" t="s">
        <v>74</v>
      </c>
      <c r="B37" s="30">
        <v>0</v>
      </c>
      <c r="C37" s="31">
        <v>19999999</v>
      </c>
      <c r="D37" s="53" t="s">
        <v>75</v>
      </c>
      <c r="E37" s="53"/>
      <c r="F37" s="54"/>
      <c r="G37" s="33"/>
    </row>
    <row r="38" spans="1:12" s="34" customFormat="1" ht="12.75">
      <c r="A38" s="29" t="s">
        <v>74</v>
      </c>
      <c r="B38" s="30">
        <v>20000000</v>
      </c>
      <c r="C38" s="31">
        <v>39999999</v>
      </c>
      <c r="D38" s="53" t="s">
        <v>76</v>
      </c>
      <c r="E38" s="53"/>
      <c r="F38" s="54"/>
      <c r="G38" s="33"/>
      <c r="K38" s="35">
        <v>2</v>
      </c>
      <c r="L38" s="35" t="s">
        <v>77</v>
      </c>
    </row>
    <row r="39" spans="1:12" s="34" customFormat="1" ht="12.75">
      <c r="A39" s="29" t="s">
        <v>74</v>
      </c>
      <c r="B39" s="30">
        <v>40000000</v>
      </c>
      <c r="C39" s="31">
        <v>59999999</v>
      </c>
      <c r="D39" s="53" t="s">
        <v>78</v>
      </c>
      <c r="E39" s="53"/>
      <c r="F39" s="54"/>
      <c r="G39" s="33"/>
      <c r="L39" s="36" t="s">
        <v>79</v>
      </c>
    </row>
    <row r="40" spans="1:12" s="34" customFormat="1" ht="12.75">
      <c r="A40" s="29" t="s">
        <v>74</v>
      </c>
      <c r="B40" s="30">
        <v>60000000</v>
      </c>
      <c r="C40" s="31">
        <v>79999999</v>
      </c>
      <c r="D40" s="53" t="s">
        <v>80</v>
      </c>
      <c r="E40" s="53"/>
      <c r="F40" s="54"/>
      <c r="G40" s="33"/>
      <c r="L40" s="36" t="s">
        <v>81</v>
      </c>
    </row>
    <row r="41" spans="1:12" s="34" customFormat="1" ht="12.75">
      <c r="A41" s="29" t="s">
        <v>74</v>
      </c>
      <c r="B41" s="30">
        <v>80000000</v>
      </c>
      <c r="C41" s="31">
        <v>99999999</v>
      </c>
      <c r="D41" s="53" t="s">
        <v>82</v>
      </c>
      <c r="E41" s="53"/>
      <c r="F41" s="54"/>
      <c r="G41" s="33"/>
      <c r="L41" s="36" t="s">
        <v>83</v>
      </c>
    </row>
    <row r="42" spans="1:12" s="34" customFormat="1" ht="12.75">
      <c r="A42" s="29" t="s">
        <v>74</v>
      </c>
      <c r="B42" s="30">
        <v>100000000</v>
      </c>
      <c r="C42" s="31">
        <v>119999999</v>
      </c>
      <c r="D42" s="53" t="s">
        <v>84</v>
      </c>
      <c r="E42" s="53"/>
      <c r="F42" s="54"/>
      <c r="G42" s="33"/>
      <c r="L42" s="36" t="s">
        <v>85</v>
      </c>
    </row>
    <row r="43" spans="1:12" s="34" customFormat="1" ht="12.75">
      <c r="A43" s="29" t="s">
        <v>74</v>
      </c>
      <c r="B43" s="30">
        <v>120000000</v>
      </c>
      <c r="C43" s="31">
        <v>139999999</v>
      </c>
      <c r="D43" s="37"/>
      <c r="E43" s="32" t="s">
        <v>86</v>
      </c>
      <c r="F43" s="38"/>
      <c r="G43" s="33"/>
      <c r="L43" s="36" t="s">
        <v>87</v>
      </c>
    </row>
    <row r="44" spans="1:12" s="34" customFormat="1" ht="12.75">
      <c r="A44" s="29" t="s">
        <v>74</v>
      </c>
      <c r="B44" s="30">
        <v>140000000</v>
      </c>
      <c r="C44" s="31">
        <v>159999999</v>
      </c>
      <c r="D44" s="37"/>
      <c r="E44" s="32" t="s">
        <v>88</v>
      </c>
      <c r="F44" s="38"/>
      <c r="G44" s="33"/>
      <c r="L44" s="36" t="s">
        <v>89</v>
      </c>
    </row>
    <row r="45" spans="1:12" s="34" customFormat="1" ht="12.75">
      <c r="A45" s="29" t="s">
        <v>74</v>
      </c>
      <c r="B45" s="30">
        <v>160000000</v>
      </c>
      <c r="C45" s="31">
        <v>179999999</v>
      </c>
      <c r="D45" s="37"/>
      <c r="E45" s="32" t="s">
        <v>90</v>
      </c>
      <c r="F45" s="38"/>
      <c r="G45" s="33"/>
      <c r="L45" s="36" t="s">
        <v>91</v>
      </c>
    </row>
    <row r="46" spans="1:7" s="34" customFormat="1" ht="12.75">
      <c r="A46" s="29" t="s">
        <v>74</v>
      </c>
      <c r="B46" s="30">
        <v>180000000</v>
      </c>
      <c r="C46" s="31">
        <v>199999999</v>
      </c>
      <c r="D46" s="37"/>
      <c r="E46" s="32" t="s">
        <v>92</v>
      </c>
      <c r="F46" s="38"/>
      <c r="G46" s="33"/>
    </row>
    <row r="47" spans="1:7" s="34" customFormat="1" ht="12.75">
      <c r="A47" s="29" t="s">
        <v>74</v>
      </c>
      <c r="B47" s="30">
        <v>200000000</v>
      </c>
      <c r="C47" s="31">
        <v>219999999</v>
      </c>
      <c r="D47" s="37"/>
      <c r="E47" s="32" t="s">
        <v>93</v>
      </c>
      <c r="F47" s="38"/>
      <c r="G47" s="33"/>
    </row>
    <row r="48" spans="1:7" s="34" customFormat="1" ht="12.75">
      <c r="A48" s="39" t="s">
        <v>94</v>
      </c>
      <c r="B48" s="30">
        <v>220000000</v>
      </c>
      <c r="C48" s="31">
        <v>239999999</v>
      </c>
      <c r="D48" s="37"/>
      <c r="E48" s="32" t="s">
        <v>95</v>
      </c>
      <c r="F48" s="38"/>
      <c r="G48" s="33"/>
    </row>
    <row r="49" spans="1:7" s="34" customFormat="1" ht="12.75">
      <c r="A49" s="39" t="s">
        <v>94</v>
      </c>
      <c r="B49" s="30">
        <v>240000000</v>
      </c>
      <c r="C49" s="31">
        <v>259999999</v>
      </c>
      <c r="D49" s="37"/>
      <c r="E49" s="32" t="s">
        <v>96</v>
      </c>
      <c r="F49" s="38"/>
      <c r="G49" s="33"/>
    </row>
    <row r="50" spans="1:7" s="34" customFormat="1" ht="12.75">
      <c r="A50" s="39" t="s">
        <v>94</v>
      </c>
      <c r="B50" s="30">
        <v>260000000</v>
      </c>
      <c r="C50" s="31">
        <v>279999999</v>
      </c>
      <c r="D50" s="37"/>
      <c r="E50" s="32" t="s">
        <v>97</v>
      </c>
      <c r="F50" s="38"/>
      <c r="G50" s="33"/>
    </row>
    <row r="51" spans="1:7" s="34" customFormat="1" ht="12.75">
      <c r="A51" s="39" t="s">
        <v>94</v>
      </c>
      <c r="B51" s="30">
        <v>280000000</v>
      </c>
      <c r="C51" s="31">
        <v>299999999</v>
      </c>
      <c r="D51" s="37"/>
      <c r="E51" s="32" t="s">
        <v>98</v>
      </c>
      <c r="F51" s="38"/>
      <c r="G51" s="33"/>
    </row>
    <row r="52" spans="1:6" ht="12.75">
      <c r="A52" s="39" t="s">
        <v>94</v>
      </c>
      <c r="B52" s="40">
        <v>300000000</v>
      </c>
      <c r="C52" s="41">
        <v>319999999</v>
      </c>
      <c r="D52" s="42"/>
      <c r="E52" s="43" t="s">
        <v>99</v>
      </c>
      <c r="F52" s="44"/>
    </row>
    <row r="53" spans="1:6" ht="12.75">
      <c r="A53" s="39" t="s">
        <v>94</v>
      </c>
      <c r="B53" s="40">
        <v>320000000</v>
      </c>
      <c r="C53" s="41">
        <v>339999999</v>
      </c>
      <c r="D53" s="42"/>
      <c r="E53" s="43" t="s">
        <v>100</v>
      </c>
      <c r="F53" s="44"/>
    </row>
    <row r="54" spans="1:6" ht="12.75">
      <c r="A54" s="39" t="s">
        <v>94</v>
      </c>
      <c r="B54" s="40">
        <v>340000000</v>
      </c>
      <c r="C54" s="41">
        <v>359999999</v>
      </c>
      <c r="D54" s="42"/>
      <c r="E54" s="43" t="s">
        <v>101</v>
      </c>
      <c r="F54" s="44"/>
    </row>
    <row r="55" spans="1:6" ht="12.75">
      <c r="A55" s="39" t="s">
        <v>94</v>
      </c>
      <c r="B55" s="40">
        <v>360000000</v>
      </c>
      <c r="C55" s="41">
        <v>379999999</v>
      </c>
      <c r="D55" s="42"/>
      <c r="E55" s="43" t="s">
        <v>102</v>
      </c>
      <c r="F55" s="44"/>
    </row>
    <row r="56" spans="1:6" ht="12.75">
      <c r="A56" s="39" t="s">
        <v>94</v>
      </c>
      <c r="B56" s="40">
        <v>380000000</v>
      </c>
      <c r="C56" s="45" t="s">
        <v>103</v>
      </c>
      <c r="D56" s="42"/>
      <c r="E56" s="43" t="s">
        <v>104</v>
      </c>
      <c r="F56" s="44"/>
    </row>
    <row r="57" spans="1:6" ht="12.75">
      <c r="A57" s="39"/>
      <c r="B57" s="40"/>
      <c r="C57" s="45"/>
      <c r="D57" s="42"/>
      <c r="E57" s="43"/>
      <c r="F57" s="44"/>
    </row>
    <row r="58" spans="1:6" ht="12.75">
      <c r="A58" s="46" t="s">
        <v>105</v>
      </c>
      <c r="B58" s="47"/>
      <c r="C58" s="44"/>
      <c r="D58" s="42"/>
      <c r="E58" s="42"/>
      <c r="F58" s="44"/>
    </row>
    <row r="59" spans="1:6" ht="12.75">
      <c r="A59" s="48" t="s">
        <v>106</v>
      </c>
      <c r="B59" s="49">
        <v>220000000</v>
      </c>
      <c r="C59" s="45" t="s">
        <v>103</v>
      </c>
      <c r="D59" s="42"/>
      <c r="E59" s="43" t="s">
        <v>107</v>
      </c>
      <c r="F59" s="44"/>
    </row>
    <row r="60" spans="1:6" ht="13.5" thickBot="1">
      <c r="A60" s="50"/>
      <c r="B60" s="50"/>
      <c r="C60" s="51"/>
      <c r="D60" s="52"/>
      <c r="E60" s="52"/>
      <c r="F60" s="51"/>
    </row>
  </sheetData>
  <sheetProtection/>
  <mergeCells count="8">
    <mergeCell ref="D41:F41"/>
    <mergeCell ref="D42:F42"/>
    <mergeCell ref="B36:C36"/>
    <mergeCell ref="D36:F36"/>
    <mergeCell ref="D37:F37"/>
    <mergeCell ref="D38:F38"/>
    <mergeCell ref="D39:F39"/>
    <mergeCell ref="D40:F4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2021-08-03T06:46:15Z</dcterms:created>
  <dcterms:modified xsi:type="dcterms:W3CDTF">2021-08-03T06:46:32Z</dcterms:modified>
  <cp:category/>
  <cp:version/>
  <cp:contentType/>
  <cp:contentStatus/>
</cp:coreProperties>
</file>